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7" i="2"/>
  <c r="G37"/>
  <c r="F37"/>
  <c r="E37"/>
  <c r="D37"/>
  <c r="H30"/>
  <c r="G30"/>
  <c r="F30"/>
  <c r="E30"/>
  <c r="D30"/>
  <c r="H26"/>
  <c r="G26"/>
  <c r="F26"/>
  <c r="E26"/>
  <c r="D26"/>
  <c r="H17"/>
  <c r="H41" s="1"/>
  <c r="G17"/>
  <c r="F17"/>
  <c r="E17"/>
  <c r="D17"/>
  <c r="D41" s="1"/>
  <c r="H38" i="1"/>
  <c r="G38"/>
  <c r="F38"/>
  <c r="E38"/>
  <c r="D38"/>
  <c r="H30"/>
  <c r="G30"/>
  <c r="F30"/>
  <c r="E30"/>
  <c r="D30"/>
  <c r="H26"/>
  <c r="G26"/>
  <c r="F26"/>
  <c r="E26"/>
  <c r="D26"/>
  <c r="H17"/>
  <c r="G17"/>
  <c r="F17"/>
  <c r="E17"/>
  <c r="D17"/>
  <c r="F41" i="2" l="1"/>
  <c r="F42" i="1"/>
  <c r="D42"/>
  <c r="H42"/>
  <c r="G42"/>
  <c r="E42"/>
  <c r="G41" i="2"/>
  <c r="E41"/>
</calcChain>
</file>

<file path=xl/sharedStrings.xml><?xml version="1.0" encoding="utf-8"?>
<sst xmlns="http://schemas.openxmlformats.org/spreadsheetml/2006/main" count="128" uniqueCount="55">
  <si>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</si>
  <si>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</si>
  <si>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</si>
  <si>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</si>
  <si>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</si>
  <si>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</si>
  <si>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</si>
  <si>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</si>
  <si>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</si>
  <si>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</si>
  <si>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</si>
  <si>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</si>
  <si>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</si>
  <si>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</si>
  <si>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</si>
  <si>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</si>
  <si>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</si>
  <si>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</si>
  <si>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</si>
  <si>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</si>
  <si>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</si>
  <si>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</si>
  <si>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</si>
  <si>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</si>
  <si>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</si>
  <si>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</si>
  <si>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</si>
  <si>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</si>
  <si>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</si>
  <si>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</si>
  <si>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</si>
  <si>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2 неделя 4 день </t>
  </si>
  <si>
    <t>54-6о</t>
  </si>
  <si>
    <t>Яйцо вареное</t>
  </si>
  <si>
    <t>54-21з</t>
  </si>
  <si>
    <t xml:space="preserve">Кукуруза сахарная  </t>
  </si>
  <si>
    <t>54-9м</t>
  </si>
  <si>
    <t>Жаркое по домашнему</t>
  </si>
  <si>
    <t>54-1хн</t>
  </si>
  <si>
    <t>Компот из  смеси сухофруктов</t>
  </si>
  <si>
    <t>54-21ги</t>
  </si>
  <si>
    <t xml:space="preserve">Какао с молоком  </t>
  </si>
  <si>
    <t>Кондитерское изделие пром произв в ассортим(печенье)</t>
  </si>
  <si>
    <t>54-6т</t>
  </si>
  <si>
    <t xml:space="preserve">Сырники </t>
  </si>
  <si>
    <t>54-19к</t>
  </si>
  <si>
    <t xml:space="preserve">Суп молочный с макароннными 
изделиями </t>
  </si>
  <si>
    <t xml:space="preserve">Суп молочный с макаронными 
изделиями </t>
  </si>
  <si>
    <t>54-21к</t>
  </si>
  <si>
    <t xml:space="preserve">Каша жидкая молочная 
ячневая </t>
  </si>
  <si>
    <t>Фрукт (яблоко)</t>
  </si>
  <si>
    <t xml:space="preserve">54-8с </t>
  </si>
  <si>
    <t xml:space="preserve">Суп гороховый </t>
  </si>
  <si>
    <t xml:space="preserve">   26 сентября 2024 г</t>
  </si>
  <si>
    <t>26 сентября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</si>
</sst>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2"/>
  <sheetViews>
    <sheetView tabSelected="1" workbookViewId="0">
      <selection activeCell="C3" sqref="C3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6" t="s">
        <v>53</v>
      </c>
    </row>
    <row r="4" spans="2:8">
      <c r="B4" s="2"/>
    </row>
    <row r="5" spans="2:8" ht="16.5">
      <c r="B5" s="4" t="s">
        <v>2</v>
      </c>
    </row>
    <row r="8" spans="2:8" ht="45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31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32</v>
      </c>
      <c r="C11" s="11" t="s">
        <v>33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8" ht="30">
      <c r="B12" s="12" t="s">
        <v>48</v>
      </c>
      <c r="C12" s="13" t="s">
        <v>49</v>
      </c>
      <c r="D12" s="17">
        <v>200</v>
      </c>
      <c r="E12" s="17">
        <v>5.95</v>
      </c>
      <c r="F12" s="17">
        <v>9.1</v>
      </c>
      <c r="G12" s="17">
        <v>25.85</v>
      </c>
      <c r="H12" s="17">
        <v>181</v>
      </c>
    </row>
    <row r="13" spans="2:8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19</v>
      </c>
      <c r="C14" s="11" t="s">
        <v>20</v>
      </c>
      <c r="D14" s="9">
        <v>15</v>
      </c>
      <c r="E14" s="9">
        <v>0.15</v>
      </c>
      <c r="F14" s="9">
        <v>10.8</v>
      </c>
      <c r="G14" s="9">
        <v>0.15</v>
      </c>
      <c r="H14" s="9">
        <v>99.15</v>
      </c>
    </row>
    <row r="15" spans="2:8">
      <c r="B15" s="11" t="s">
        <v>12</v>
      </c>
      <c r="C15" s="11" t="s">
        <v>5</v>
      </c>
      <c r="D15" s="9">
        <v>60</v>
      </c>
      <c r="E15" s="9">
        <v>4.5999999999999996</v>
      </c>
      <c r="F15" s="9">
        <v>0.5</v>
      </c>
      <c r="G15" s="9">
        <v>29.5</v>
      </c>
      <c r="H15" s="9">
        <v>140.6</v>
      </c>
    </row>
    <row r="16" spans="2:8">
      <c r="B16" s="11" t="s">
        <v>15</v>
      </c>
      <c r="C16" s="11" t="s">
        <v>13</v>
      </c>
      <c r="D16" s="9">
        <v>30</v>
      </c>
      <c r="E16" s="9">
        <v>2</v>
      </c>
      <c r="F16" s="9">
        <v>0.4</v>
      </c>
      <c r="G16" s="9">
        <v>10</v>
      </c>
      <c r="H16" s="9">
        <v>51.2</v>
      </c>
    </row>
    <row r="17" spans="2:8">
      <c r="B17" s="11"/>
      <c r="C17" s="14" t="s">
        <v>4</v>
      </c>
      <c r="D17" s="10">
        <f>D11+D12+D13+D14+D15+D16</f>
        <v>545</v>
      </c>
      <c r="E17" s="10">
        <f t="shared" ref="E17:H17" si="0">E11+E12+E13+E14+E15+E16</f>
        <v>17.7</v>
      </c>
      <c r="F17" s="10">
        <f t="shared" si="0"/>
        <v>24.799999999999997</v>
      </c>
      <c r="G17" s="10">
        <f t="shared" si="0"/>
        <v>72.2</v>
      </c>
      <c r="H17" s="10">
        <f t="shared" si="0"/>
        <v>555.35</v>
      </c>
    </row>
    <row r="18" spans="2:8">
      <c r="B18" s="11"/>
      <c r="C18" s="14" t="s">
        <v>14</v>
      </c>
      <c r="D18" s="10"/>
      <c r="E18" s="10"/>
      <c r="F18" s="10"/>
      <c r="G18" s="10"/>
      <c r="H18" s="10"/>
    </row>
    <row r="19" spans="2:8">
      <c r="B19" s="11" t="s">
        <v>34</v>
      </c>
      <c r="C19" s="11" t="s">
        <v>35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>
      <c r="B20" s="11" t="s">
        <v>51</v>
      </c>
      <c r="C20" s="11" t="s">
        <v>52</v>
      </c>
      <c r="D20" s="9">
        <v>250</v>
      </c>
      <c r="E20" s="9">
        <v>9.83</v>
      </c>
      <c r="F20" s="9">
        <v>8.8800000000000008</v>
      </c>
      <c r="G20" s="9">
        <v>16.8</v>
      </c>
      <c r="H20" s="9">
        <v>169.34</v>
      </c>
    </row>
    <row r="21" spans="2:8">
      <c r="B21" s="11" t="s">
        <v>36</v>
      </c>
      <c r="C21" s="11" t="s">
        <v>37</v>
      </c>
      <c r="D21" s="9">
        <v>200</v>
      </c>
      <c r="E21" s="9">
        <v>20.100000000000001</v>
      </c>
      <c r="F21" s="9">
        <v>18.7</v>
      </c>
      <c r="G21" s="9">
        <v>17.2</v>
      </c>
      <c r="H21" s="9">
        <v>318</v>
      </c>
    </row>
    <row r="22" spans="2:8">
      <c r="B22" s="11" t="s">
        <v>38</v>
      </c>
      <c r="C22" s="11" t="s">
        <v>39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15</v>
      </c>
      <c r="C23" s="11" t="s">
        <v>50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15</v>
      </c>
      <c r="C25" s="11" t="s">
        <v>13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16</v>
      </c>
      <c r="D26" s="10">
        <f>D19+D20+D21+D22+D23+D24+D25</f>
        <v>920</v>
      </c>
      <c r="E26" s="10">
        <f t="shared" ref="E26:H26" si="1">E19+E20+E21+E22+E23+E24+E25</f>
        <v>38.25</v>
      </c>
      <c r="F26" s="10">
        <f t="shared" si="1"/>
        <v>29.2</v>
      </c>
      <c r="G26" s="10">
        <f t="shared" si="1"/>
        <v>111.1</v>
      </c>
      <c r="H26" s="10">
        <f t="shared" si="1"/>
        <v>842.41000000000008</v>
      </c>
    </row>
    <row r="27" spans="2:8">
      <c r="B27" s="11"/>
      <c r="C27" s="14" t="s">
        <v>23</v>
      </c>
      <c r="D27" s="10"/>
      <c r="E27" s="10"/>
      <c r="F27" s="10"/>
      <c r="G27" s="10"/>
      <c r="H27" s="10"/>
    </row>
    <row r="28" spans="2:8">
      <c r="B28" s="11" t="s">
        <v>40</v>
      </c>
      <c r="C28" s="11" t="s">
        <v>41</v>
      </c>
      <c r="D28" s="9">
        <v>275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>
      <c r="B29" s="11" t="s">
        <v>15</v>
      </c>
      <c r="C29" s="13" t="s">
        <v>42</v>
      </c>
      <c r="D29" s="18">
        <v>40</v>
      </c>
      <c r="E29" s="18">
        <v>3.05</v>
      </c>
      <c r="F29" s="18">
        <v>6.25</v>
      </c>
      <c r="G29" s="18">
        <v>24.88</v>
      </c>
      <c r="H29" s="18">
        <v>165.7</v>
      </c>
    </row>
    <row r="30" spans="2:8">
      <c r="B30" s="11"/>
      <c r="C30" s="14" t="s">
        <v>24</v>
      </c>
      <c r="D30" s="10">
        <f>D28+D29</f>
        <v>315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>
      <c r="B31" s="11"/>
      <c r="C31" s="14" t="s">
        <v>25</v>
      </c>
      <c r="D31" s="10"/>
      <c r="E31" s="10"/>
      <c r="F31" s="10"/>
      <c r="G31" s="10"/>
      <c r="H31" s="10"/>
    </row>
    <row r="32" spans="2:8">
      <c r="B32" s="11"/>
      <c r="C32" s="11"/>
      <c r="D32" s="9"/>
      <c r="E32" s="9"/>
      <c r="F32" s="9"/>
      <c r="G32" s="9"/>
      <c r="H32" s="9"/>
    </row>
    <row r="33" spans="2:8">
      <c r="B33" s="11" t="s">
        <v>43</v>
      </c>
      <c r="C33" s="13" t="s">
        <v>44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ht="39" customHeight="1">
      <c r="B34" s="19" t="s">
        <v>45</v>
      </c>
      <c r="C34" s="20" t="s">
        <v>46</v>
      </c>
      <c r="D34" s="19">
        <v>250</v>
      </c>
      <c r="E34" s="19">
        <v>6.87</v>
      </c>
      <c r="F34" s="19">
        <v>5.67</v>
      </c>
      <c r="G34" s="19">
        <v>22.32</v>
      </c>
      <c r="H34" s="19">
        <v>167.77</v>
      </c>
    </row>
    <row r="35" spans="2:8">
      <c r="B35" s="11" t="s">
        <v>17</v>
      </c>
      <c r="C35" s="11" t="s">
        <v>18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>
      <c r="B36" s="11" t="s">
        <v>19</v>
      </c>
      <c r="C36" s="11" t="s">
        <v>20</v>
      </c>
      <c r="D36" s="9">
        <v>15</v>
      </c>
      <c r="E36" s="9">
        <v>0.15</v>
      </c>
      <c r="F36" s="9">
        <v>10.8</v>
      </c>
      <c r="G36" s="9">
        <v>0.15</v>
      </c>
      <c r="H36" s="9">
        <v>99.15</v>
      </c>
    </row>
    <row r="37" spans="2:8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>
      <c r="B38" s="15"/>
      <c r="C38" s="14" t="s">
        <v>26</v>
      </c>
      <c r="D38" s="10">
        <f>D32+D33+D34+D35+D36+D37</f>
        <v>600</v>
      </c>
      <c r="E38" s="10">
        <f t="shared" ref="E38:H38" si="3">E32+E33+E34+E35+E36+E37</f>
        <v>26.519999999999996</v>
      </c>
      <c r="F38" s="10">
        <f t="shared" si="3"/>
        <v>21.27</v>
      </c>
      <c r="G38" s="10">
        <f t="shared" si="3"/>
        <v>73.87</v>
      </c>
      <c r="H38" s="10">
        <f t="shared" si="3"/>
        <v>593.87000000000012</v>
      </c>
    </row>
    <row r="39" spans="2:8">
      <c r="B39" s="15"/>
      <c r="C39" s="14" t="s">
        <v>27</v>
      </c>
      <c r="D39" s="10"/>
      <c r="E39" s="10"/>
      <c r="F39" s="10"/>
      <c r="G39" s="10"/>
      <c r="H39" s="10"/>
    </row>
    <row r="40" spans="2:8" ht="30">
      <c r="B40" s="15" t="s">
        <v>28</v>
      </c>
      <c r="C40" s="13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5"/>
      <c r="C41" s="13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5"/>
      <c r="C42" s="14" t="s">
        <v>21</v>
      </c>
      <c r="D42" s="10">
        <f>D17+D26+D30+D38+D41</f>
        <v>2580</v>
      </c>
      <c r="E42" s="10">
        <f>E17+E26+E30+E38+E41</f>
        <v>96.12</v>
      </c>
      <c r="F42" s="10">
        <f>F17+F26+F30+F38+F41</f>
        <v>87.12</v>
      </c>
      <c r="G42" s="10">
        <f>G17+G26+G30+G38+G41</f>
        <v>302.64999999999998</v>
      </c>
      <c r="H42" s="10">
        <f>H17+H26+H30+H38+H41</f>
        <v>2337.7300000000005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1"/>
  <sheetViews>
    <sheetView zoomScale="96" zoomScaleNormal="96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54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31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32</v>
      </c>
      <c r="C11" s="11" t="s">
        <v>33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8" ht="30">
      <c r="B12" s="12" t="s">
        <v>48</v>
      </c>
      <c r="C12" s="13" t="s">
        <v>49</v>
      </c>
      <c r="D12" s="17">
        <v>200</v>
      </c>
      <c r="E12" s="17">
        <v>5.95</v>
      </c>
      <c r="F12" s="17">
        <v>9.1</v>
      </c>
      <c r="G12" s="17">
        <v>25.85</v>
      </c>
      <c r="H12" s="17">
        <v>181</v>
      </c>
    </row>
    <row r="13" spans="2:8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19</v>
      </c>
      <c r="C14" s="11" t="s">
        <v>20</v>
      </c>
      <c r="D14" s="9">
        <v>15</v>
      </c>
      <c r="E14" s="9">
        <v>0.15</v>
      </c>
      <c r="F14" s="9">
        <v>10.8</v>
      </c>
      <c r="G14" s="9">
        <v>0.15</v>
      </c>
      <c r="H14" s="9">
        <v>99.15</v>
      </c>
    </row>
    <row r="15" spans="2:8">
      <c r="B15" s="11" t="s">
        <v>12</v>
      </c>
      <c r="C15" s="11" t="s">
        <v>5</v>
      </c>
      <c r="D15" s="9">
        <v>100</v>
      </c>
      <c r="E15" s="9">
        <v>7.55</v>
      </c>
      <c r="F15" s="9">
        <v>0.88</v>
      </c>
      <c r="G15" s="9">
        <v>49</v>
      </c>
      <c r="H15" s="9">
        <v>234.2</v>
      </c>
    </row>
    <row r="16" spans="2:8">
      <c r="B16" s="11" t="s">
        <v>15</v>
      </c>
      <c r="C16" s="11" t="s">
        <v>13</v>
      </c>
      <c r="D16" s="9">
        <v>30</v>
      </c>
      <c r="E16" s="9">
        <v>2</v>
      </c>
      <c r="F16" s="9">
        <v>0.4</v>
      </c>
      <c r="G16" s="9">
        <v>10</v>
      </c>
      <c r="H16" s="9">
        <v>51.2</v>
      </c>
    </row>
    <row r="17" spans="2:8">
      <c r="B17" s="11"/>
      <c r="C17" s="14" t="s">
        <v>4</v>
      </c>
      <c r="D17" s="10">
        <f>D11+D12+D13+D14+D15+D16</f>
        <v>585</v>
      </c>
      <c r="E17" s="10">
        <f t="shared" ref="E17:H17" si="0">E11+E12+E13+E14+E15+E16</f>
        <v>20.65</v>
      </c>
      <c r="F17" s="10">
        <f t="shared" si="0"/>
        <v>25.179999999999996</v>
      </c>
      <c r="G17" s="10">
        <f t="shared" si="0"/>
        <v>91.7</v>
      </c>
      <c r="H17" s="10">
        <f t="shared" si="0"/>
        <v>648.95000000000005</v>
      </c>
    </row>
    <row r="18" spans="2:8">
      <c r="B18" s="11"/>
      <c r="C18" s="14" t="s">
        <v>14</v>
      </c>
      <c r="D18" s="10"/>
      <c r="E18" s="10"/>
      <c r="F18" s="10"/>
      <c r="G18" s="10"/>
      <c r="H18" s="10"/>
    </row>
    <row r="19" spans="2:8">
      <c r="B19" s="11" t="s">
        <v>34</v>
      </c>
      <c r="C19" s="11" t="s">
        <v>35</v>
      </c>
      <c r="D19" s="9">
        <v>60</v>
      </c>
      <c r="E19" s="9">
        <v>1.2</v>
      </c>
      <c r="F19" s="9">
        <v>0.19</v>
      </c>
      <c r="G19" s="9">
        <v>6.09</v>
      </c>
      <c r="H19" s="9">
        <v>31.29</v>
      </c>
    </row>
    <row r="20" spans="2:8">
      <c r="B20" s="11" t="s">
        <v>51</v>
      </c>
      <c r="C20" s="11" t="s">
        <v>52</v>
      </c>
      <c r="D20" s="9">
        <v>300</v>
      </c>
      <c r="E20" s="9">
        <v>11.8</v>
      </c>
      <c r="F20" s="9">
        <v>10.66</v>
      </c>
      <c r="G20" s="9">
        <v>20.16</v>
      </c>
      <c r="H20" s="9">
        <v>203.21</v>
      </c>
    </row>
    <row r="21" spans="2:8">
      <c r="B21" s="11" t="s">
        <v>36</v>
      </c>
      <c r="C21" s="11" t="s">
        <v>37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>
      <c r="B22" s="11" t="s">
        <v>38</v>
      </c>
      <c r="C22" s="11" t="s">
        <v>39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15</v>
      </c>
      <c r="C23" s="11" t="s">
        <v>50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15</v>
      </c>
      <c r="C25" s="11" t="s">
        <v>13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16</v>
      </c>
      <c r="D26" s="10">
        <f>D19+D20+D21+D22+D23+D24+D25</f>
        <v>1050</v>
      </c>
      <c r="E26" s="10">
        <f t="shared" ref="E26:H26" si="1">E19+E20+E21+E22+E23+E24+E25</f>
        <v>45.84</v>
      </c>
      <c r="F26" s="10">
        <f t="shared" si="1"/>
        <v>35.739999999999995</v>
      </c>
      <c r="G26" s="10">
        <f t="shared" si="1"/>
        <v>121.8</v>
      </c>
      <c r="H26" s="10">
        <f t="shared" si="1"/>
        <v>971.42000000000007</v>
      </c>
    </row>
    <row r="27" spans="2:8">
      <c r="B27" s="11"/>
      <c r="C27" s="14" t="s">
        <v>23</v>
      </c>
      <c r="D27" s="10"/>
      <c r="E27" s="10"/>
      <c r="F27" s="10"/>
      <c r="G27" s="10"/>
      <c r="H27" s="10"/>
    </row>
    <row r="28" spans="2:8">
      <c r="B28" s="11" t="s">
        <v>40</v>
      </c>
      <c r="C28" s="11" t="s">
        <v>41</v>
      </c>
      <c r="D28" s="9">
        <v>275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>
      <c r="B29" s="11" t="s">
        <v>15</v>
      </c>
      <c r="C29" s="13" t="s">
        <v>42</v>
      </c>
      <c r="D29" s="18">
        <v>50</v>
      </c>
      <c r="E29" s="18">
        <v>3.8</v>
      </c>
      <c r="F29" s="18">
        <v>7.8</v>
      </c>
      <c r="G29" s="18">
        <v>31.1</v>
      </c>
      <c r="H29" s="18">
        <v>207.12</v>
      </c>
    </row>
    <row r="30" spans="2:8">
      <c r="B30" s="11"/>
      <c r="C30" s="14" t="s">
        <v>24</v>
      </c>
      <c r="D30" s="10">
        <f>D28+D29</f>
        <v>325</v>
      </c>
      <c r="E30" s="10">
        <f t="shared" ref="E30:H30" si="2">E28+E29</f>
        <v>8.3999999999999986</v>
      </c>
      <c r="F30" s="10">
        <f t="shared" si="2"/>
        <v>11.4</v>
      </c>
      <c r="G30" s="10">
        <f t="shared" si="2"/>
        <v>43.7</v>
      </c>
      <c r="H30" s="10">
        <f t="shared" si="2"/>
        <v>307.52</v>
      </c>
    </row>
    <row r="31" spans="2:8">
      <c r="B31" s="11"/>
      <c r="C31" s="14" t="s">
        <v>25</v>
      </c>
      <c r="D31" s="10"/>
      <c r="E31" s="10"/>
      <c r="F31" s="10"/>
      <c r="G31" s="10"/>
      <c r="H31" s="10"/>
    </row>
    <row r="32" spans="2:8" ht="30">
      <c r="B32" s="12" t="s">
        <v>45</v>
      </c>
      <c r="C32" s="13" t="s">
        <v>47</v>
      </c>
      <c r="D32" s="17">
        <v>300</v>
      </c>
      <c r="E32" s="17">
        <v>10.44</v>
      </c>
      <c r="F32" s="17">
        <v>6.8</v>
      </c>
      <c r="G32" s="17">
        <v>26.78</v>
      </c>
      <c r="H32" s="17">
        <v>200.4</v>
      </c>
    </row>
    <row r="33" spans="2:8">
      <c r="B33" s="11" t="s">
        <v>43</v>
      </c>
      <c r="C33" s="13" t="s">
        <v>44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>
      <c r="B34" s="11" t="s">
        <v>17</v>
      </c>
      <c r="C34" s="11" t="s">
        <v>18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>
      <c r="B35" s="11" t="s">
        <v>19</v>
      </c>
      <c r="C35" s="11" t="s">
        <v>20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>
      <c r="B37" s="15"/>
      <c r="C37" s="14" t="s">
        <v>26</v>
      </c>
      <c r="D37" s="10">
        <f>+D32+D33+D34+D35+D36</f>
        <v>690</v>
      </c>
      <c r="E37" s="10">
        <f t="shared" ref="E37:H37" si="3">+E32+E33+E34+E35+E36</f>
        <v>33.04</v>
      </c>
      <c r="F37" s="10">
        <f t="shared" si="3"/>
        <v>22.779999999999998</v>
      </c>
      <c r="G37" s="10">
        <f t="shared" si="3"/>
        <v>97.83</v>
      </c>
      <c r="H37" s="10">
        <f t="shared" si="3"/>
        <v>720.10000000000014</v>
      </c>
    </row>
    <row r="38" spans="2:8">
      <c r="B38" s="15"/>
      <c r="C38" s="14" t="s">
        <v>27</v>
      </c>
      <c r="D38" s="10"/>
      <c r="E38" s="10"/>
      <c r="F38" s="10"/>
      <c r="G38" s="10"/>
      <c r="H38" s="10"/>
    </row>
    <row r="39" spans="2:8" ht="30">
      <c r="B39" s="15" t="s">
        <v>28</v>
      </c>
      <c r="C39" s="13" t="s">
        <v>29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>
      <c r="B40" s="15"/>
      <c r="C40" s="13" t="s">
        <v>30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>
      <c r="B41" s="15"/>
      <c r="C41" s="14" t="s">
        <v>21</v>
      </c>
      <c r="D41" s="10">
        <f>D17+D26+D30+D37+D40</f>
        <v>2850</v>
      </c>
      <c r="E41" s="10">
        <f>E17+E26+E30+E37+E40</f>
        <v>113.93</v>
      </c>
      <c r="F41" s="10">
        <f>F17+F26+F30+F37+F40</f>
        <v>97.1</v>
      </c>
      <c r="G41" s="10">
        <f>G17+G26+G30+G37+G40</f>
        <v>363.03</v>
      </c>
      <c r="H41" s="10">
        <f>H17+H26+H30+H37+H40</f>
        <v>2727.9900000000002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2024-09-25T10:49:52Z</dcterms:modified>
</cp:coreProperties>
</file>